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outhcollegetnedu-my.sharepoint.com/personal/lgroth_south_edu/Documents/"/>
    </mc:Choice>
  </mc:AlternateContent>
  <xr:revisionPtr revIDLastSave="0" documentId="8_{2AD72079-B887-4DAE-BF4C-707DFAE5DF5D}" xr6:coauthVersionLast="47" xr6:coauthVersionMax="47" xr10:uidLastSave="{00000000-0000-0000-0000-000000000000}"/>
  <bookViews>
    <workbookView xWindow="-108" yWindow="-108" windowWidth="23256" windowHeight="12456"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5" i="1"/>
  <c r="I35" i="1"/>
  <c r="E36" i="1"/>
  <c r="I36" i="1"/>
  <c r="L36" i="1"/>
  <c r="E37" i="1"/>
  <c r="I37" i="1"/>
  <c r="L37" i="1"/>
  <c r="M37" i="1" s="1"/>
  <c r="M35" i="1" l="1"/>
  <c r="M34" i="1"/>
  <c r="M36" i="1"/>
  <c r="H27" i="1"/>
  <c r="E27" i="1"/>
  <c r="E26" i="1"/>
  <c r="H26" i="1"/>
  <c r="L19" i="1"/>
  <c r="I19" i="1"/>
  <c r="E19" i="1"/>
  <c r="L12" i="1"/>
  <c r="I12" i="1"/>
  <c r="E12" i="1"/>
  <c r="E11" i="1"/>
  <c r="I11" i="1"/>
  <c r="E18" i="1"/>
  <c r="I18" i="1"/>
  <c r="I32" i="1"/>
  <c r="E32" i="1"/>
  <c r="E33" i="1"/>
  <c r="I17" i="1"/>
  <c r="E17" i="1"/>
  <c r="I10" i="1"/>
  <c r="E10" i="1"/>
  <c r="M33" i="1" l="1"/>
  <c r="M10" i="1"/>
  <c r="M32" i="1"/>
  <c r="M12" i="1"/>
  <c r="M18" i="1"/>
  <c r="M11" i="1"/>
  <c r="M17" i="1"/>
  <c r="M19" i="1"/>
</calcChain>
</file>

<file path=xl/sharedStrings.xml><?xml version="1.0" encoding="utf-8"?>
<sst xmlns="http://schemas.openxmlformats.org/spreadsheetml/2006/main" count="135" uniqueCount="81">
  <si>
    <t>Concentration</t>
  </si>
  <si>
    <t>2023
# Graduates</t>
  </si>
  <si>
    <t>2023
# Test Takers</t>
  </si>
  <si>
    <t>2023
# Earners</t>
  </si>
  <si>
    <t>Concentration &amp; Credentialing Exam(s)</t>
  </si>
  <si>
    <t>CAAHEP Accredited Concentrations:</t>
  </si>
  <si>
    <t>Institution Name:</t>
  </si>
  <si>
    <t>2023
% Job Placement</t>
  </si>
  <si>
    <t>2023
% Test Takers</t>
  </si>
  <si>
    <t>2023
% Success</t>
  </si>
  <si>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</si>
  <si>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</si>
  <si>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</si>
  <si>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</si>
  <si>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Job Placement</t>
  </si>
  <si>
    <t>2024
# Test Takers</t>
  </si>
  <si>
    <t>2024
% Test Takers</t>
  </si>
  <si>
    <t>2024
# Earners</t>
  </si>
  <si>
    <t>2024
% Success</t>
  </si>
  <si>
    <t>3-Year Average
Student Retention</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</si>
  <si>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</si>
  <si>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</si>
  <si>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</si>
  <si>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</si>
  <si>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</si>
  <si>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</si>
  <si>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</si>
  <si>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</si>
  <si>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</si>
  <si>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rPr>
        <b/>
        <sz val="14"/>
        <color theme="1"/>
        <rFont val="Aptos Narrow"/>
        <family val="2"/>
        <scheme val="minor"/>
      </rPr>
      <t>Retention Threshold:</t>
    </r>
    <r>
      <rPr>
        <sz val="14"/>
        <color theme="1"/>
        <rFont val="Aptos Narrow"/>
        <family val="2"/>
        <scheme val="minor"/>
      </rPr>
      <t xml:space="preserve"> </t>
    </r>
    <r>
      <rPr>
        <b/>
        <sz val="14"/>
        <color theme="1"/>
        <rFont val="Aptos Narrow"/>
        <family val="2"/>
        <scheme val="minor"/>
      </rPr>
      <t>70%</t>
    </r>
    <r>
      <rPr>
        <sz val="14"/>
        <color theme="1"/>
        <rFont val="Aptos Narrow"/>
        <family val="2"/>
        <scheme val="minor"/>
      </rPr>
      <t xml:space="preserve"> of total enrollment (sliding scale is used for cohorts of 9 or less enrolled students)</t>
    </r>
  </si>
  <si>
    <r>
      <rPr>
        <b/>
        <sz val="14"/>
        <color theme="1"/>
        <rFont val="Aptos Narrow"/>
        <family val="2"/>
        <scheme val="minor"/>
      </rPr>
      <t>Job Placement Threshold</t>
    </r>
    <r>
      <rPr>
        <sz val="14"/>
        <color theme="1"/>
        <rFont val="Aptos Narrow"/>
        <family val="2"/>
        <scheme val="minor"/>
      </rPr>
      <t xml:space="preserve"> (within 6 months of graduation): </t>
    </r>
    <r>
      <rPr>
        <b/>
        <sz val="14"/>
        <color theme="1"/>
        <rFont val="Aptos Narrow"/>
        <family val="2"/>
        <scheme val="minor"/>
      </rPr>
      <t>75%</t>
    </r>
    <r>
      <rPr>
        <sz val="14"/>
        <color theme="1"/>
        <rFont val="Aptos Narrow"/>
        <family val="2"/>
        <scheme val="minor"/>
      </rPr>
      <t xml:space="preserve"> of graduates employed as sonographers in one of program's accredited specialties, continuing their education or actively serving in the military</t>
    </r>
  </si>
  <si>
    <r>
      <rPr>
        <b/>
        <sz val="14"/>
        <color theme="1"/>
        <rFont val="Aptos Narrow"/>
        <family val="2"/>
        <scheme val="minor"/>
      </rPr>
      <t xml:space="preserve">Credential Success Threshold </t>
    </r>
    <r>
      <rPr>
        <sz val="14"/>
        <color theme="1"/>
        <rFont val="Aptos Narrow"/>
        <family val="2"/>
        <scheme val="minor"/>
      </rPr>
      <t xml:space="preserve">(within one year of graduation): </t>
    </r>
    <r>
      <rPr>
        <b/>
        <sz val="14"/>
        <color theme="1"/>
        <rFont val="Aptos Narrow"/>
        <family val="2"/>
        <scheme val="minor"/>
      </rPr>
      <t>60%</t>
    </r>
    <r>
      <rPr>
        <sz val="14"/>
        <color theme="1"/>
        <rFont val="Aptos Narrow"/>
        <family val="2"/>
        <scheme val="minor"/>
      </rPr>
      <t xml:space="preserve"> of graduates passing a credentialing exam per concentration that the program holds accreditation</t>
    </r>
    <r>
      <rPr>
        <b/>
        <sz val="14"/>
        <color theme="1"/>
        <rFont val="Aptos Narrow"/>
        <family val="2"/>
        <scheme val="minor"/>
      </rPr>
      <t xml:space="preserve"> </t>
    </r>
  </si>
  <si>
    <r>
      <rPr>
        <b/>
        <sz val="14"/>
        <color theme="1"/>
        <rFont val="Aptos Narrow"/>
        <family val="2"/>
        <scheme val="minor"/>
      </rPr>
      <t>50%</t>
    </r>
    <r>
      <rPr>
        <sz val="14"/>
        <color theme="1"/>
        <rFont val="Aptos Narrow"/>
        <family val="2"/>
        <scheme val="minor"/>
      </rPr>
      <t xml:space="preserve"> for programs that have </t>
    </r>
    <r>
      <rPr>
        <b/>
        <sz val="14"/>
        <color theme="1"/>
        <rFont val="Aptos Narrow"/>
        <family val="2"/>
        <scheme val="minor"/>
      </rPr>
      <t>15 or fewer</t>
    </r>
    <r>
      <rPr>
        <sz val="14"/>
        <color theme="1"/>
        <rFont val="Aptos Narrow"/>
        <family val="2"/>
        <scheme val="minor"/>
      </rPr>
      <t xml:space="preserve"> graduates over a 3-year timeframe</t>
    </r>
  </si>
  <si>
    <r>
      <rPr>
        <b/>
        <sz val="14"/>
        <color theme="1"/>
        <rFont val="Aptos Narrow"/>
        <family val="2"/>
        <scheme val="minor"/>
      </rPr>
      <t>60%</t>
    </r>
    <r>
      <rPr>
        <sz val="14"/>
        <color theme="1"/>
        <rFont val="Aptos Narrow"/>
        <family val="2"/>
        <scheme val="minor"/>
      </rPr>
      <t xml:space="preserve"> for programs that have </t>
    </r>
    <r>
      <rPr>
        <b/>
        <sz val="14"/>
        <color theme="1"/>
        <rFont val="Aptos Narrow"/>
        <family val="2"/>
        <scheme val="minor"/>
      </rPr>
      <t>16 or greater</t>
    </r>
    <r>
      <rPr>
        <sz val="14"/>
        <color theme="1"/>
        <rFont val="Aptos Narrow"/>
        <family val="2"/>
        <scheme val="minor"/>
      </rPr>
      <t xml:space="preserve"> graduates over a 3-year timeframe</t>
    </r>
  </si>
  <si>
    <t>5.</t>
  </si>
  <si>
    <t>NEW!</t>
  </si>
  <si>
    <r>
      <t xml:space="preserve">Test Takers Rate: </t>
    </r>
    <r>
      <rPr>
        <sz val="14"/>
        <color theme="1"/>
        <rFont val="Aptos Narrow"/>
        <family val="2"/>
        <scheme val="minor"/>
      </rPr>
      <t>Total # of Test Takers/Total # of Graduates</t>
    </r>
    <r>
      <rPr>
        <b/>
        <sz val="14"/>
        <color theme="1"/>
        <rFont val="Aptos Narrow"/>
        <family val="2"/>
        <scheme val="minor"/>
      </rPr>
      <t xml:space="preserve"> for the concentration</t>
    </r>
  </si>
  <si>
    <r>
      <t>Test Takers 3-Year Trend Threshold:</t>
    </r>
    <r>
      <rPr>
        <sz val="14"/>
        <color theme="1"/>
        <rFont val="Aptos Narrow"/>
        <family val="2"/>
        <scheme val="minor"/>
      </rPr>
      <t xml:space="preserve"> </t>
    </r>
  </si>
  <si>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Trend:</t>
    </r>
    <r>
      <rPr>
        <sz val="12"/>
        <color theme="1"/>
        <rFont val="Calibri"/>
        <family val="2"/>
      </rPr>
      <t xml:space="preserve"> The total number of test takers = the number of graduates attempting to earn a credential indicated for that concentration, over three years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</si>
  <si>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The method to save the xls as a pdf is go to File &gt; Click Export &gt; Select Create PDF/XPS Document and then click the Create PDF/XPS button &gt; Enter the file name and Click Publish Refer to adjacent screencap for additional reference ------------------------------------------------------------------&gt;----------------------------------------------------------------------&gt;--------------------------------------------------------------------------&gt;</t>
  </si>
  <si>
    <t>2024
# Enrolled</t>
  </si>
  <si>
    <t>2024
% Retention</t>
  </si>
  <si>
    <t>2023
# Enrolled</t>
  </si>
  <si>
    <t>2023
% Retention</t>
  </si>
  <si>
    <t>Intentionally left blank</t>
  </si>
  <si>
    <t>Diagnostic Medical Sonography 
Program Effectiveness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</si>
  <si>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</si>
  <si>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</si>
  <si>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Cohort Number(s)
</t>
    </r>
    <r>
      <rPr>
        <i/>
        <sz val="10"/>
        <color theme="1" tint="4.9989318521683403E-2"/>
        <rFont val="Aptos Narrow"/>
        <family val="2"/>
        <scheme val="minor"/>
      </rPr>
      <t>(programs w/multiple cohorts of the same concentration must indicate all cohort #s on one row)</t>
    </r>
  </si>
  <si>
    <t>Notes</t>
  </si>
  <si>
    <r>
      <t xml:space="preserve">IMPORTANT: Please contact the JRC-DMS (online-accredit@jrcdms.org) if you need to add cohorts or concentrations, you feel there is an error on your template or you are not able to complete the template as described.  When emailing the JRC-DMS about your program's template kindly </t>
    </r>
    <r>
      <rPr>
        <b/>
        <u/>
        <sz val="14"/>
        <color rgb="FF7030A0"/>
        <rFont val="Aptos Display"/>
        <family val="2"/>
        <scheme val="major"/>
      </rPr>
      <t>attach your program's template to the message</t>
    </r>
    <r>
      <rPr>
        <b/>
        <sz val="14"/>
        <color rgb="FF7030A0"/>
        <rFont val="Aptos Display"/>
        <family val="2"/>
        <scheme val="major"/>
      </rPr>
      <t>.</t>
    </r>
  </si>
  <si>
    <r>
      <t xml:space="preserve">Carefully review all 2023 and 2024 data that was entered for you and fill in the applicable 2025 data for each section.  
</t>
    </r>
    <r>
      <rPr>
        <u/>
        <sz val="12"/>
        <color theme="1"/>
        <rFont val="Calibri"/>
        <family val="2"/>
      </rPr>
      <t>The Annual Report outcomes and the data entered in the template are expected to match</t>
    </r>
    <r>
      <rPr>
        <sz val="12"/>
        <color theme="1"/>
        <rFont val="Calibri"/>
        <family val="2"/>
      </rPr>
      <t xml:space="preserve">.  
     - Upon entering all values, the associated column(s) or cells will be automatically calculated. 
     - Asterisks(*) are place holders for the % calculations, </t>
    </r>
    <r>
      <rPr>
        <b/>
        <u/>
        <sz val="12"/>
        <color theme="1"/>
        <rFont val="Calibri"/>
        <family val="2"/>
      </rPr>
      <t>or</t>
    </r>
    <r>
      <rPr>
        <sz val="12"/>
        <color theme="1"/>
        <rFont val="Calibri"/>
        <family val="2"/>
      </rPr>
      <t xml:space="preserve"> they may be used to indicate </t>
    </r>
    <r>
      <rPr>
        <u/>
        <sz val="12"/>
        <color theme="1"/>
        <rFont val="Calibri"/>
        <family val="2"/>
      </rPr>
      <t>periods of no graduates</t>
    </r>
    <r>
      <rPr>
        <sz val="12"/>
        <color theme="1"/>
        <rFont val="Calibri"/>
        <family val="2"/>
      </rPr>
      <t>.  
     - When asterisks are entered in the table to reflect periods of no graduates a note must be included at the botom of the page. Also, for rows where the three year values cannot be calculated, 
     such as when there were only two years of graduates, the N/A will remain/be displayed in the 3-year column(s).</t>
    </r>
  </si>
  <si>
    <r>
      <t xml:space="preserve">As of </t>
    </r>
    <r>
      <rPr>
        <b/>
        <sz val="12"/>
        <color theme="1"/>
        <rFont val="Calibri"/>
        <family val="2"/>
      </rPr>
      <t>November 2025, the test takers section was modified</t>
    </r>
    <r>
      <rPr>
        <sz val="12"/>
        <color theme="1"/>
        <rFont val="Calibri"/>
        <family val="2"/>
      </rPr>
      <t xml:space="preserve">.
     - Columns were added for the total number of graduates over the 3 years and the % test takers 3-year trend.
     - For the 'Cohort Number(s)' column, programs that have multiple cohorts of the same concentration must indicate the applicable cohort numbers </t>
    </r>
    <r>
      <rPr>
        <b/>
        <u/>
        <sz val="12"/>
        <color theme="1"/>
        <rFont val="Calibri"/>
        <family val="2"/>
      </rPr>
      <t>on one row</t>
    </r>
    <r>
      <rPr>
        <sz val="12"/>
        <color theme="1"/>
        <rFont val="Calibri"/>
        <family val="2"/>
      </rPr>
      <t xml:space="preserve">.  
EXAMPLE: A program accredited in AB, OBGYN, AE and Vascular has two cohorts graduate each year.  Cohort 1 concentrations are AB, OBGYN and Vasc.  Cohort 2 is AE and Vascular.  For AB and OBGYN the program would enter cohort 1 and the AB data, on the next row cohort 1 and the OBGYN data would be entered for each of the three years. AE would follow the same, the program would enter cohort 2 and the data.  For documenting the vascular test takers outcomes, in the Cohort(s) column, 1 and 2 would be listed. Then the </t>
    </r>
    <r>
      <rPr>
        <i/>
        <sz val="12"/>
        <color theme="1"/>
        <rFont val="Calibri"/>
        <family val="2"/>
      </rPr>
      <t>combined number of graduates and test takers in the vascular concentration are entered in by the program for the current reporting year</t>
    </r>
    <r>
      <rPr>
        <sz val="12"/>
        <color theme="1"/>
        <rFont val="Calibri"/>
        <family val="2"/>
      </rPr>
      <t xml:space="preserve">. </t>
    </r>
    <r>
      <rPr>
        <b/>
        <sz val="12"/>
        <color theme="1"/>
        <rFont val="Calibri"/>
        <family val="2"/>
      </rPr>
      <t>---------------------------------------------------------------------&gt;------------------------------------------------------------------&gt;</t>
    </r>
  </si>
  <si>
    <r>
      <t xml:space="preserve">The template must be posted on the program's website in place of any other past outcomes data. Remember per the JRC-DMS policy, </t>
    </r>
    <r>
      <rPr>
        <b/>
        <u/>
        <sz val="12"/>
        <color theme="1"/>
        <rFont val="Calibri"/>
        <family val="2"/>
      </rPr>
      <t>the link on the website must be labeled as Program Effectiveness Data</t>
    </r>
    <r>
      <rPr>
        <sz val="12"/>
        <color theme="1"/>
        <rFont val="Calibri"/>
        <family val="2"/>
      </rPr>
      <t>. If your program's web team requests an alternative method of posting the outcomes, please email online-accredit@jrcdms.org to request accepted examples.</t>
    </r>
  </si>
  <si>
    <t>2022
% Retention</t>
  </si>
  <si>
    <t>2022
# Enrolled</t>
  </si>
  <si>
    <t>2022
# Graduates</t>
  </si>
  <si>
    <t>2022
% Job Placement</t>
  </si>
  <si>
    <t xml:space="preserve">2022
# Employed </t>
  </si>
  <si>
    <t>2023
# Employed</t>
  </si>
  <si>
    <t xml:space="preserve">2024
# Employed </t>
  </si>
  <si>
    <t>2022
# Test Takers</t>
  </si>
  <si>
    <t>2022
% Success</t>
  </si>
  <si>
    <t>2022
# Earners</t>
  </si>
  <si>
    <t>South College Knoxville</t>
  </si>
  <si>
    <t>Abdominal-Extended, Obstetrics &amp; Gynecology</t>
  </si>
  <si>
    <t>ABDOMEN-EXTENDED</t>
  </si>
  <si>
    <t>OBSTETRICS &amp; GYNECOLOGY</t>
  </si>
  <si>
    <t>ABDOMEN-EXT – RDMS(AB) or RT(S)</t>
  </si>
  <si>
    <t>OB/GYN – RDMS(OB/GYN) or RT(S)</t>
  </si>
  <si>
    <t>Knoxville Cohort June 2024</t>
  </si>
  <si>
    <t>Knoxville Pittsburg June 2024</t>
  </si>
  <si>
    <t>Knoxville Pittsburg March 2024</t>
  </si>
  <si>
    <t>DMS all-cohorts 1, 2, 3</t>
  </si>
  <si>
    <t>Pittsburg: June 2023</t>
  </si>
  <si>
    <t>Pittsburg: Sept 2023</t>
  </si>
  <si>
    <t>Knoxville</t>
  </si>
  <si>
    <t>Pittsburg: Sept  2023</t>
  </si>
  <si>
    <t>Cohort Notes</t>
  </si>
  <si>
    <t>*</t>
  </si>
  <si>
    <t>South College Knoxville campus temporarily took South College Pittsburgh students. Descriptions are provided for each cohort above in the Cohorts Notes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</si>
</sst>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4"/>
      <color rgb="FF7030A0"/>
      <name val="Aptos Narrow"/>
      <family val="2"/>
      <scheme val="minor"/>
    </font>
    <font>
      <b/>
      <sz val="11"/>
      <color rgb="FF7030A0"/>
      <name val="Aptos ExtraBold"/>
      <family val="2"/>
    </font>
    <font>
      <i/>
      <sz val="10"/>
      <color theme="1" tint="4.9989318521683403E-2"/>
      <name val="Aptos Narrow"/>
      <family val="2"/>
      <scheme val="minor"/>
    </font>
    <font>
      <b/>
      <u/>
      <sz val="14"/>
      <color rgb="FF7030A0"/>
      <name val="Aptos Display"/>
      <family val="2"/>
      <scheme val="major"/>
    </font>
    <font>
      <b/>
      <sz val="14"/>
      <color rgb="FF7030A0"/>
      <name val="Aptos Display"/>
      <family val="2"/>
      <scheme val="major"/>
    </font>
    <font>
      <i/>
      <sz val="11"/>
      <color theme="1"/>
      <name val="Aptos Narrow"/>
      <family val="2"/>
      <scheme val="minor"/>
    </font>
    <font>
      <b/>
      <u/>
      <sz val="14"/>
      <color theme="1"/>
      <name val="Aptos Narrow"/>
      <family val="2"/>
      <scheme val="minor"/>
    </font>
    <font>
      <i/>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center"/>
    </xf>
    <xf numFmtId="0" fontId="5" fillId="2" borderId="0" xfId="0" applyFont="1" applyFill="1" applyAlignment="1">
      <alignment horizontal="center"/>
    </xf>
    <xf numFmtId="0" fontId="6" fillId="0" borderId="0" xfId="0" applyFont="1"/>
    <xf numFmtId="0" fontId="7" fillId="0" borderId="0" xfId="0" applyFont="1"/>
    <xf numFmtId="0" fontId="0" fillId="0" borderId="4" xfId="0" applyBorder="1" applyAlignment="1">
      <alignment horizontal="left"/>
    </xf>
    <xf numFmtId="0" fontId="0" fillId="0" borderId="5" xfId="0" applyBorder="1" applyAlignment="1">
      <alignment horizontal="left"/>
    </xf>
    <xf numFmtId="0" fontId="5" fillId="0" borderId="4" xfId="0" applyFont="1" applyBorder="1" applyAlignment="1">
      <alignment horizontal="center"/>
    </xf>
    <xf numFmtId="0" fontId="0" fillId="0" borderId="4" xfId="0" applyBorder="1" applyAlignment="1">
      <alignment horizontal="center"/>
    </xf>
    <xf numFmtId="0" fontId="5" fillId="0" borderId="5" xfId="0" applyFont="1" applyBorder="1" applyAlignment="1">
      <alignment horizontal="center"/>
    </xf>
    <xf numFmtId="0" fontId="0" fillId="0" borderId="5" xfId="0" applyBorder="1" applyAlignment="1">
      <alignment horizontal="center"/>
    </xf>
    <xf numFmtId="9" fontId="0" fillId="0" borderId="5" xfId="0" applyNumberFormat="1" applyBorder="1" applyAlignment="1">
      <alignment horizontal="center"/>
    </xf>
    <xf numFmtId="0" fontId="5" fillId="0" borderId="6" xfId="0" applyFont="1" applyBorder="1" applyAlignment="1">
      <alignment horizontal="center"/>
    </xf>
    <xf numFmtId="0" fontId="0" fillId="0" borderId="6" xfId="0" applyBorder="1" applyAlignment="1">
      <alignment horizontal="left"/>
    </xf>
    <xf numFmtId="9" fontId="0" fillId="0" borderId="6" xfId="0" applyNumberFormat="1" applyBorder="1" applyAlignment="1">
      <alignment horizontal="center"/>
    </xf>
    <xf numFmtId="9" fontId="0" fillId="0" borderId="7" xfId="0" applyNumberFormat="1" applyBorder="1" applyAlignment="1">
      <alignment horizontal="center"/>
    </xf>
    <xf numFmtId="9" fontId="0" fillId="0" borderId="9" xfId="0" applyNumberFormat="1" applyBorder="1" applyAlignment="1">
      <alignment horizontal="center"/>
    </xf>
    <xf numFmtId="9" fontId="0" fillId="0" borderId="10" xfId="0" applyNumberFormat="1" applyBorder="1" applyAlignment="1">
      <alignment horizontal="center"/>
    </xf>
    <xf numFmtId="0" fontId="0" fillId="0" borderId="10" xfId="0"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2" xfId="0" applyFont="1" applyFill="1" applyBorder="1" applyAlignment="1">
      <alignment horizontal="center" wrapText="1"/>
    </xf>
    <xf numFmtId="0" fontId="3" fillId="2" borderId="13" xfId="0" applyFont="1" applyFill="1" applyBorder="1" applyAlignment="1">
      <alignment horizontal="left" wrapText="1"/>
    </xf>
    <xf numFmtId="0" fontId="0" fillId="0" borderId="14" xfId="0" applyBorder="1" applyAlignment="1">
      <alignment horizontal="center"/>
    </xf>
    <xf numFmtId="9" fontId="0" fillId="0" borderId="14" xfId="0" applyNumberFormat="1" applyBorder="1" applyAlignment="1">
      <alignment horizontal="center"/>
    </xf>
    <xf numFmtId="9" fontId="0" fillId="0" borderId="11" xfId="0" applyNumberFormat="1" applyBorder="1" applyAlignment="1">
      <alignment horizontal="center"/>
    </xf>
    <xf numFmtId="0" fontId="10" fillId="3" borderId="12" xfId="0" applyFont="1" applyFill="1" applyBorder="1" applyAlignment="1">
      <alignment horizontal="center" wrapText="1"/>
    </xf>
    <xf numFmtId="0" fontId="3" fillId="3" borderId="1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11" fillId="0" borderId="0" xfId="0" applyFont="1" applyAlignment="1">
      <alignment vertical="center"/>
    </xf>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8" xfId="0" applyFont="1" applyBorder="1" applyAlignment="1">
      <alignment horizontal="center"/>
    </xf>
    <xf numFmtId="0" fontId="5" fillId="0" borderId="19" xfId="0" applyFont="1" applyBorder="1" applyAlignment="1">
      <alignment horizontal="center"/>
    </xf>
    <xf numFmtId="0" fontId="12" fillId="2" borderId="0" xfId="0" applyFont="1" applyFill="1" applyAlignment="1">
      <alignment horizontal="center" vertical="center" wrapText="1"/>
    </xf>
    <xf numFmtId="0" fontId="8" fillId="2" borderId="0" xfId="0" applyFont="1" applyFill="1" applyAlignment="1">
      <alignment vertical="top"/>
    </xf>
    <xf numFmtId="0" fontId="11" fillId="2" borderId="24" xfId="0" applyFont="1" applyFill="1" applyBorder="1"/>
    <xf numFmtId="0" fontId="13" fillId="2" borderId="25" xfId="0" applyFont="1" applyFill="1" applyBorder="1"/>
    <xf numFmtId="0" fontId="19" fillId="0" borderId="0" xfId="0" applyFont="1" applyAlignment="1">
      <alignment horizontal="center" vertical="center" wrapText="1"/>
    </xf>
    <xf numFmtId="0" fontId="4" fillId="3" borderId="13" xfId="0" applyFont="1" applyFill="1" applyBorder="1" applyAlignment="1">
      <alignment horizontal="center" vertical="top" wrapText="1"/>
    </xf>
    <xf numFmtId="0" fontId="0" fillId="0" borderId="26" xfId="0" applyBorder="1" applyAlignment="1">
      <alignment horizontal="center"/>
    </xf>
    <xf numFmtId="0" fontId="0" fillId="0" borderId="27" xfId="0" applyBorder="1" applyAlignment="1">
      <alignment horizontal="center"/>
    </xf>
    <xf numFmtId="49" fontId="8" fillId="4" borderId="20" xfId="0" applyNumberFormat="1" applyFont="1" applyFill="1" applyBorder="1" applyAlignment="1">
      <alignment horizontal="center" vertical="center"/>
    </xf>
    <xf numFmtId="49" fontId="8" fillId="4" borderId="28" xfId="0" applyNumberFormat="1" applyFont="1" applyFill="1" applyBorder="1" applyAlignment="1">
      <alignment horizontal="center" vertical="center"/>
    </xf>
    <xf numFmtId="49" fontId="8" fillId="0" borderId="31" xfId="0" applyNumberFormat="1" applyFont="1" applyBorder="1" applyAlignment="1">
      <alignment horizontal="center" vertical="center"/>
    </xf>
    <xf numFmtId="49" fontId="8" fillId="4" borderId="31" xfId="0" applyNumberFormat="1" applyFont="1" applyFill="1" applyBorder="1" applyAlignment="1">
      <alignment horizontal="center" vertical="center"/>
    </xf>
    <xf numFmtId="49" fontId="8" fillId="2" borderId="31" xfId="0" applyNumberFormat="1" applyFont="1" applyFill="1" applyBorder="1" applyAlignment="1">
      <alignment horizontal="center" vertical="center"/>
    </xf>
    <xf numFmtId="0" fontId="13" fillId="2" borderId="0" xfId="0" applyFont="1" applyFill="1"/>
    <xf numFmtId="0" fontId="8" fillId="6" borderId="1" xfId="0" applyFont="1" applyFill="1" applyBorder="1" applyAlignment="1">
      <alignment horizontal="center" wrapText="1"/>
    </xf>
    <xf numFmtId="0" fontId="0" fillId="0" borderId="0" xfId="0" applyAlignment="1">
      <alignment horizontal="left"/>
    </xf>
    <xf numFmtId="9" fontId="0" fillId="0" borderId="0" xfId="0" applyNumberFormat="1" applyAlignment="1">
      <alignment horizontal="center"/>
    </xf>
    <xf numFmtId="0" fontId="23" fillId="0" borderId="0" xfId="0" applyFont="1"/>
    <xf numFmtId="1" fontId="0" fillId="0" borderId="0" xfId="0" applyNumberFormat="1" applyAlignment="1">
      <alignment horizontal="center"/>
    </xf>
    <xf numFmtId="0" fontId="9" fillId="2" borderId="34" xfId="0" applyFont="1" applyFill="1" applyBorder="1" applyAlignment="1">
      <alignment horizontal="left" vertical="center" wrapText="1"/>
    </xf>
    <xf numFmtId="0" fontId="7" fillId="3" borderId="34" xfId="0" applyFont="1" applyFill="1" applyBorder="1" applyAlignment="1">
      <alignment horizontal="center" vertical="center"/>
    </xf>
    <xf numFmtId="0" fontId="10" fillId="3" borderId="1" xfId="0" applyFont="1" applyFill="1" applyBorder="1" applyAlignment="1">
      <alignment horizontal="center" wrapText="1"/>
    </xf>
    <xf numFmtId="0" fontId="13" fillId="0" borderId="0" xfId="0" applyFont="1" applyAlignment="1">
      <alignment horizontal="left" vertical="center"/>
    </xf>
    <xf numFmtId="0" fontId="18" fillId="0" borderId="0" xfId="0" applyFont="1" applyAlignment="1">
      <alignment vertical="center" wrapText="1"/>
    </xf>
    <xf numFmtId="0" fontId="24" fillId="2" borderId="23" xfId="0" applyFont="1" applyFill="1" applyBorder="1"/>
    <xf numFmtId="0" fontId="7" fillId="3" borderId="0" xfId="0" applyFont="1" applyFill="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4" fillId="5" borderId="0" xfId="0" applyFont="1" applyFill="1" applyAlignment="1">
      <alignment horizontal="left" vertical="top" wrapText="1"/>
    </xf>
    <xf numFmtId="0" fontId="14" fillId="4" borderId="29"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4" borderId="33" xfId="0" applyFont="1" applyFill="1" applyBorder="1" applyAlignment="1">
      <alignment horizontal="left" vertical="center" wrapText="1"/>
    </xf>
  </cellXfs>
  <cellStyles count="1">
    <cellStyle name="Normal" xfId="0" builtinId="0"/>
  </cellStyles>
  <dxfs count="69">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2"/>
        <color theme="1" tint="4.9989318521683403E-2"/>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theme="1"/>
        <name val="Aptos Narrow"/>
        <family val="2"/>
        <scheme val="minor"/>
      </font>
      <alignment horizontal="left" vertical="center" textRotation="0" wrapText="0" indent="0" justifyLastLine="0" shrinkToFit="0" readingOrder="0"/>
    </dxf>
    <dxf>
      <border diagonalUp="0" diagonalDown="0">
        <left/>
        <right/>
        <top style="thin">
          <color indexed="64"/>
        </top>
        <bottom/>
      </border>
    </dxf>
    <dxf>
      <font>
        <b/>
        <i val="0"/>
        <strike val="0"/>
        <condense val="0"/>
        <extend val="0"/>
        <outline val="0"/>
        <shadow val="0"/>
        <u val="none"/>
        <vertAlign val="baseline"/>
        <sz val="14"/>
        <color theme="1"/>
        <name val="Aptos Narrow"/>
        <family val="2"/>
        <scheme val="minor"/>
      </font>
      <alignment horizontal="lef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theme="1"/>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alignment horizontal="center" vertical="bottom" textRotation="0" wrapText="0" indent="0" justifyLastLine="0" shrinkToFit="0" readingOrder="0"/>
      <border diagonalUp="0" diagonalDown="0">
        <left style="thin">
          <color indexed="64"/>
        </left>
        <right/>
        <top style="hair">
          <color indexed="64"/>
        </top>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style="thin">
          <color indexed="64"/>
        </right>
        <top style="hair">
          <color indexed="64"/>
        </top>
        <bottom style="hair">
          <color indexed="64"/>
        </bottom>
        <vertical style="hair">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style="thin">
          <color indexed="64"/>
        </right>
        <top style="hair">
          <color indexed="64"/>
        </top>
        <bottom style="hair">
          <color indexed="64"/>
        </bottom>
        <vertical style="hair">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83034</xdr:colOff>
      <xdr:row>6</xdr:row>
      <xdr:rowOff>345440</xdr:rowOff>
    </xdr:from>
    <xdr:to>
      <xdr:col>31</xdr:col>
      <xdr:colOff>506169</xdr:colOff>
      <xdr:row>20</xdr:row>
      <xdr:rowOff>17026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605234" y="3895090"/>
          <a:ext cx="7262085" cy="5183386"/>
        </a:xfrm>
        <a:prstGeom prst="rect">
          <a:avLst/>
        </a:prstGeom>
        <a:ln w="38100">
          <a:solidFill>
            <a:schemeClr val="tx1"/>
          </a:solidFill>
        </a:ln>
      </xdr:spPr>
    </xdr:pic>
    <xdr:clientData/>
  </xdr:twoCellAnchor>
  <xdr:twoCellAnchor editAs="oneCell">
    <xdr:from>
      <xdr:col>0</xdr:col>
      <xdr:colOff>450850</xdr:colOff>
      <xdr:row>11</xdr:row>
      <xdr:rowOff>38100</xdr:rowOff>
    </xdr:from>
    <xdr:to>
      <xdr:col>19</xdr:col>
      <xdr:colOff>478835</xdr:colOff>
      <xdr:row>39</xdr:row>
      <xdr:rowOff>113550</xdr:rowOff>
    </xdr:to>
    <xdr:pic>
      <xdr:nvPicPr>
        <xdr:cNvPr id="3" name="Picture 2">
          <a:extLst>
            <a:ext uri="{FF2B5EF4-FFF2-40B4-BE49-F238E27FC236}">
              <a16:creationId xmlns:a16="http://schemas.microsoft.com/office/drawing/2014/main" id="{2CE0F28C-7D9D-88AF-D65B-127567A8E1D7}"/>
            </a:ext>
          </a:extLst>
        </xdr:cNvPr>
        <xdr:cNvPicPr>
          <a:picLocks noChangeAspect="1"/>
        </xdr:cNvPicPr>
      </xdr:nvPicPr>
      <xdr:blipFill>
        <a:blip xmlns:r="http://schemas.openxmlformats.org/officeDocument/2006/relationships" r:embed="rId2"/>
        <a:stretch>
          <a:fillRect/>
        </a:stretch>
      </xdr:blipFill>
      <xdr:spPr>
        <a:xfrm>
          <a:off x="450850" y="7270750"/>
          <a:ext cx="11896135" cy="5765050"/>
        </a:xfrm>
        <a:prstGeom prst="rect">
          <a:avLst/>
        </a:prstGeom>
      </xdr:spPr>
    </xdr:pic>
    <xdr:clientData/>
  </xdr:twoCellAnchor>
  <xdr:twoCellAnchor editAs="oneCell">
    <xdr:from>
      <xdr:col>20</xdr:col>
      <xdr:colOff>31750</xdr:colOff>
      <xdr:row>4</xdr:row>
      <xdr:rowOff>613834</xdr:rowOff>
    </xdr:from>
    <xdr:to>
      <xdr:col>31</xdr:col>
      <xdr:colOff>150467</xdr:colOff>
      <xdr:row>6</xdr:row>
      <xdr:rowOff>38926</xdr:rowOff>
    </xdr:to>
    <xdr:pic>
      <xdr:nvPicPr>
        <xdr:cNvPr id="5" name="Picture 4">
          <a:extLst>
            <a:ext uri="{FF2B5EF4-FFF2-40B4-BE49-F238E27FC236}">
              <a16:creationId xmlns:a16="http://schemas.microsoft.com/office/drawing/2014/main" id="{598800EB-97E4-E2B7-B093-0061148F1432}"/>
            </a:ext>
          </a:extLst>
        </xdr:cNvPr>
        <xdr:cNvPicPr>
          <a:picLocks noChangeAspect="1"/>
        </xdr:cNvPicPr>
      </xdr:nvPicPr>
      <xdr:blipFill>
        <a:blip xmlns:r="http://schemas.openxmlformats.org/officeDocument/2006/relationships" r:embed="rId3"/>
        <a:stretch>
          <a:fillRect/>
        </a:stretch>
      </xdr:blipFill>
      <xdr:spPr>
        <a:xfrm>
          <a:off x="12583583" y="1735667"/>
          <a:ext cx="6987301" cy="18698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Table3_JobPlacement" displayName="Table3_JobPlacement" ref="A16:M19" totalsRowShown="0" headerRowDxfId="68" dataDxfId="66" headerRowBorderDxfId="67" tableBorderDxfId="65">
  <autoFilter ref="A16:M19"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E7AF233-4CF9-4BE3-8265-3717D09BC7F0}" name="_x000a_Cohort Number" dataDxfId="64"/>
    <tableColumn id="2" xr3:uid="{10E38F63-7553-4D29-A1ED-CB56F367C9E8}" name="Track Name (if applicable)" dataDxfId="63"/>
    <tableColumn id="3" xr3:uid="{223E7725-D7AB-41B8-A5F2-BA937823A524}" name="2024_x000a_# Employed " dataDxfId="62"/>
    <tableColumn id="4" xr3:uid="{55A4FA0A-DE07-46C9-A1E1-7096A5708C38}" name="2024_x000a_# Graduates" dataDxfId="61"/>
    <tableColumn id="5" xr3:uid="{A150960C-67BE-4F99-9411-AEFD4C35286A}" name="2024_x000a_% Job Placement" dataDxfId="60">
      <calculatedColumnFormula>IFERROR(C17/D17, "*")</calculatedColumnFormula>
    </tableColumn>
    <tableColumn id="13" xr3:uid="{5A599A7C-5013-4CE0-8048-14483A0A13E8}" name="Cohort Notes"/>
    <tableColumn id="6" xr3:uid="{A022C5F3-AA14-4F10-8DE3-3626D5AB5823}" name="2023_x000a_# Employed" dataDxfId="59"/>
    <tableColumn id="7" xr3:uid="{7B15CC73-46EF-48FF-A3E3-1E0E82A234B4}" name="2023_x000a_# Graduates" dataDxfId="58"/>
    <tableColumn id="8" xr3:uid="{D61B7064-D801-43E2-9970-8C0FA97659AA}" name="2023_x000a_% Job Placement" dataDxfId="57">
      <calculatedColumnFormula>IFERROR(G17/H17, "*")</calculatedColumnFormula>
    </tableColumn>
    <tableColumn id="9" xr3:uid="{F6669321-4805-452D-B0A4-2E910A124156}" name="2022_x000a_# Employed " dataDxfId="56"/>
    <tableColumn id="10" xr3:uid="{DBB25852-A62C-4808-9339-B7586F9936F6}" name="2022_x000a_# Graduates" dataDxfId="55"/>
    <tableColumn id="11" xr3:uid="{22B705B9-566C-4223-9532-995D8C8DDF36}" name="2022_x000a_% Job Placement" dataDxfId="54">
      <calculatedColumnFormula>IFERROR(J17/K17, "*")</calculatedColumnFormula>
    </tableColumn>
    <tableColumn id="12" xr3:uid="{7F860FB3-B444-48F6-9DA5-6AC62DCE6949}" name="3-Year Average_x000a_% Job Placement" dataDxfId="53">
      <calculatedColumnFormula>IF(OR(E17="*", I17="*", L17="*"), "N/A", AVERAGE(E17,I17,L17))</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_TestTakers" displayName="Table4_TestTakers" ref="A25:H27" totalsRowShown="0" headerRowDxfId="52" dataDxfId="51" tableBorderDxfId="50">
  <autoFilter ref="A25:H27"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Cohort Number(s)_x000a_(programs w/multiple cohorts of the same concentration must indicate all cohort #s on one row)" dataDxfId="49"/>
    <tableColumn id="2" xr3:uid="{53854E9F-7B1E-464F-91A3-FF2BAF34E77A}" name="Concentration" dataDxfId="48"/>
    <tableColumn id="3" xr3:uid="{3B83ABD7-8BBB-4C9C-BB2F-D5D61DFDD0EC}" name="2024_x000a_# Test Takers" dataDxfId="47"/>
    <tableColumn id="4" xr3:uid="{E9AF62C0-539A-4592-AC89-C36B8A634449}" name="2024_x000a_# Graduates" dataDxfId="46"/>
    <tableColumn id="5" xr3:uid="{A7A21B17-8AAD-4307-817B-425FB45F3283}" name="2024_x000a_% Test Takers" dataDxfId="45">
      <calculatedColumnFormula>IFERROR(C26/D26, "*")</calculatedColumnFormula>
    </tableColumn>
    <tableColumn id="6" xr3:uid="{0E8EFE23-2595-499C-8806-D2069CC32320}" name="2023_x000a_# Test Takers" dataDxfId="44"/>
    <tableColumn id="7" xr3:uid="{AE6E328E-F40F-4D2E-8272-D6DD51F0A896}" name="2023_x000a_# Graduates" dataDxfId="43"/>
    <tableColumn id="8" xr3:uid="{979A0912-7074-4909-AB63-296052B3E24F}" name="2023_x000a_% Test Takers" dataDxfId="42">
      <calculatedColumnFormula>IFERROR(F26/G26,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_CredentialSuccess" displayName="Table5_CredentialSuccess" ref="A31:M37" totalsRowShown="0" headerRowDxfId="41" dataDxfId="39" headerRowBorderDxfId="40" tableBorderDxfId="38">
  <autoFilter ref="A31:M37"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470DDF6-B1A7-45EF-A111-F9CC486DB34A}" name="Cohort Number" dataDxfId="37"/>
    <tableColumn id="2" xr3:uid="{AA54D613-91D7-4E08-A5CB-1ED9DE727D07}" name="Concentration &amp; Credentialing Exam(s)" dataDxfId="36"/>
    <tableColumn id="3" xr3:uid="{5F7F6D49-61CC-4104-94D7-A7D03F6A4021}" name="2024_x000a_# Earners" dataDxfId="35"/>
    <tableColumn id="4" xr3:uid="{7B709221-4FCE-483A-8F33-BE0A3E064B0A}" name="2024_x000a_# Test Takers" dataDxfId="34"/>
    <tableColumn id="5" xr3:uid="{E9993737-1F26-4AC5-BA38-F9D1CD5734B7}" name="2024_x000a_% Success" dataDxfId="33">
      <calculatedColumnFormula>IFERROR(C32/D32, "*")</calculatedColumnFormula>
    </tableColumn>
    <tableColumn id="13" xr3:uid="{15B51D02-D946-4F25-B681-EA94CEF433C8}" name="Cohort Notes" dataDxfId="32"/>
    <tableColumn id="6" xr3:uid="{894AB47F-5FD9-4632-890D-D689D17BD21C}" name="2023_x000a_# Earners" dataDxfId="31"/>
    <tableColumn id="7" xr3:uid="{CA246F48-5090-4751-96B9-DC1529BB274A}" name="2023_x000a_# Test Takers" dataDxfId="30"/>
    <tableColumn id="8" xr3:uid="{54B0C0CE-A469-4275-A46A-6E4120BEC0FE}" name="2023_x000a_% Success" dataDxfId="29">
      <calculatedColumnFormula>IFERROR(G32/H32, "*")</calculatedColumnFormula>
    </tableColumn>
    <tableColumn id="9" xr3:uid="{6AB6466D-F81A-42DC-B134-4D918C647EDE}" name="2022_x000a_# Earners" dataDxfId="28"/>
    <tableColumn id="10" xr3:uid="{F750A5EB-4C89-4879-9E66-E38B0680E12C}" name="2022_x000a_# Test Takers" dataDxfId="27"/>
    <tableColumn id="11" xr3:uid="{D0C24B95-294E-4CB0-94AE-B2E28067F0D5}" name="2022_x000a_% Success" dataDxfId="26">
      <calculatedColumnFormula>IFERROR(J32/K32, "*")</calculatedColumnFormula>
    </tableColumn>
    <tableColumn id="12" xr3:uid="{B58A8DB2-C698-4440-9525-06514C8CE773}" name="3-Year Average _x000a_% Credential Success" dataDxfId="25">
      <calculatedColumnFormula>IF(OR(E32="*", I32="*", L32="*"), "N/A", AVERAGE(E32,I32,L32))</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_StudentRetention" displayName="Table2_StudentRetention" ref="A9:M12" totalsRowShown="0" headerRowDxfId="24" headerRowBorderDxfId="23" tableBorderDxfId="22">
  <autoFilter ref="A9:M12"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D54D3C0-B558-4298-BCD3-0DCD983A80A3}" name="Cohort Number" dataDxfId="21"/>
    <tableColumn id="2" xr3:uid="{41435EC6-2220-4B21-B290-0B0450244F53}" name="Track Name (if applicable)" dataDxfId="20"/>
    <tableColumn id="3" xr3:uid="{00555C6E-CA24-4377-B9BA-281B77980E52}" name="2024_x000a_# Graduates" dataDxfId="19"/>
    <tableColumn id="4" xr3:uid="{C7245B7F-40DF-4A40-8842-A50E615C6736}" name="2024_x000a_# Enrolled" dataDxfId="18"/>
    <tableColumn id="5" xr3:uid="{B66D5B16-4028-4BE4-A737-EE9763CBCD2F}" name="2024_x000a_% Retention" dataDxfId="17">
      <calculatedColumnFormula>IFERROR(C10/D10, "*")</calculatedColumnFormula>
    </tableColumn>
    <tableColumn id="13" xr3:uid="{6CFE5C0F-ACCB-4672-AE80-26ABF45AE2D7}" name="Cohort Notes"/>
    <tableColumn id="6" xr3:uid="{59D60218-34EB-4B95-8004-4B107DA4FB81}" name="2023_x000a_# Graduates" dataDxfId="16"/>
    <tableColumn id="7" xr3:uid="{D469CDAA-99B8-4123-A855-DED7B456A3D6}" name="2023_x000a_# Enrolled" dataDxfId="15"/>
    <tableColumn id="8" xr3:uid="{80C2DF27-0758-4A45-8D32-54BEA31542AB}" name="2023_x000a_% Retention" dataDxfId="14">
      <calculatedColumnFormula>IFERROR(G10/H10, "*")</calculatedColumnFormula>
    </tableColumn>
    <tableColumn id="9" xr3:uid="{23F65895-5736-40C6-B803-17A5774B7056}" name="2022_x000a_# Graduates" dataDxfId="13"/>
    <tableColumn id="10" xr3:uid="{2F12D473-AEF6-411D-B6A4-74446C692856}" name="2022_x000a_# Enrolled" dataDxfId="12"/>
    <tableColumn id="11" xr3:uid="{8CCBAF89-D5B7-47CD-90DA-96AE8ED40E90}" name="2022_x000a_% Retention" dataDxfId="11">
      <calculatedColumnFormula>IFERROR(J10/K10, "*")</calculatedColumnFormula>
    </tableColumn>
    <tableColumn id="12" xr3:uid="{BED37A71-66EF-429F-8365-ADBC2D2199AD}" name="3-Year Average_x000a_Student Retention" dataDxfId="10">
      <calculatedColumnFormula>IF(OR(E10="*", I10="*", L10="*"), "N/A", AVERAGE(E10,I10,L10))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2C14DCF-45F2-4B10-B468-D33BB8092F21}" name="Table6_Notes" displayName="Table6_Notes" ref="A39:A40" totalsRowShown="0" headerRowDxfId="9" dataDxfId="7" headerRowBorderDxfId="8" tableBorderDxfId="6">
  <autoFilter ref="A39:A40" xr:uid="{02C14DCF-45F2-4B10-B468-D33BB8092F21}"/>
  <tableColumns count="1">
    <tableColumn id="1" xr3:uid="{818FC496-6943-40BD-9191-93D934FBC2E3}" name="Notes" dataDxfId="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D50818-7587-4388-949A-D412042AC8A1}" name="Table1_BasicInfo" displayName="Table1_BasicInfo" ref="A1:A5" totalsRowShown="0" headerRowDxfId="4" headerRowBorderDxfId="3" tableBorderDxfId="2" totalsRowBorderDxfId="1">
  <autoFilter ref="A1:A5" xr:uid="{87D50818-7587-4388-949A-D412042AC8A1}"/>
  <tableColumns count="1">
    <tableColumn id="1" xr3:uid="{AD901BC6-EE55-4703-8049-43AF6FB6C7E5}" name="Diagnostic Medical Sonography _x000a_Program Effectivenes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AB11"/>
  <sheetViews>
    <sheetView zoomScale="90" zoomScaleNormal="90" workbookViewId="0">
      <selection activeCell="C8" sqref="C8:T8"/>
    </sheetView>
  </sheetViews>
  <sheetFormatPr defaultColWidth="9" defaultRowHeight="15.6" x14ac:dyDescent="0.3"/>
  <cols>
    <col min="1" max="1" width="6.77734375" style="39" customWidth="1"/>
    <col min="2" max="2" width="4" style="39" customWidth="1"/>
    <col min="3" max="20" width="9.21875" style="39" customWidth="1"/>
    <col min="21" max="16384" width="9" style="39"/>
  </cols>
  <sheetData>
    <row r="1" spans="1:28" ht="9" customHeight="1" thickBot="1" x14ac:dyDescent="0.35">
      <c r="A1" s="55"/>
      <c r="B1" s="55"/>
      <c r="C1" s="55"/>
      <c r="D1" s="55"/>
      <c r="E1" s="55"/>
      <c r="F1" s="55"/>
      <c r="G1" s="55"/>
      <c r="H1" s="55"/>
      <c r="I1" s="55"/>
      <c r="J1" s="55"/>
      <c r="K1" s="55"/>
      <c r="L1" s="55"/>
      <c r="M1" s="55"/>
      <c r="N1" s="55"/>
      <c r="O1" s="55"/>
      <c r="P1" s="55"/>
      <c r="Q1" s="55"/>
      <c r="R1" s="55"/>
      <c r="S1" s="55"/>
      <c r="T1" s="55"/>
    </row>
    <row r="2" spans="1:28" s="37" customFormat="1" ht="51.75" customHeight="1" thickTop="1" thickBot="1" x14ac:dyDescent="0.35">
      <c r="A2" s="68" t="s">
        <v>50</v>
      </c>
      <c r="B2" s="69"/>
      <c r="C2" s="69"/>
      <c r="D2" s="69"/>
      <c r="E2" s="69"/>
      <c r="F2" s="69"/>
      <c r="G2" s="69"/>
      <c r="H2" s="69"/>
      <c r="I2" s="69"/>
      <c r="J2" s="69"/>
      <c r="K2" s="69"/>
      <c r="L2" s="69"/>
      <c r="M2" s="69"/>
      <c r="N2" s="69"/>
      <c r="O2" s="69"/>
      <c r="P2" s="69"/>
      <c r="Q2" s="69"/>
      <c r="R2" s="69"/>
      <c r="S2" s="69"/>
      <c r="T2" s="69"/>
      <c r="U2" s="70"/>
      <c r="V2" s="65"/>
      <c r="W2" s="65"/>
      <c r="X2" s="65"/>
      <c r="Y2" s="65"/>
      <c r="Z2" s="65"/>
      <c r="AA2" s="65"/>
      <c r="AB2" s="65"/>
    </row>
    <row r="3" spans="1:28" s="37" customFormat="1" ht="10.5" customHeight="1" thickTop="1" thickBot="1" x14ac:dyDescent="0.35">
      <c r="A3" s="43"/>
      <c r="B3" s="42"/>
      <c r="C3" s="42"/>
      <c r="D3" s="42"/>
      <c r="E3" s="42"/>
      <c r="F3" s="42"/>
      <c r="G3" s="42"/>
      <c r="H3" s="42"/>
      <c r="I3" s="42"/>
      <c r="J3" s="42"/>
      <c r="K3" s="42"/>
      <c r="L3" s="42"/>
      <c r="M3" s="42"/>
      <c r="N3" s="42"/>
      <c r="O3" s="42"/>
      <c r="P3" s="42"/>
      <c r="Q3" s="42"/>
      <c r="R3" s="42"/>
      <c r="S3" s="42"/>
      <c r="T3" s="42"/>
    </row>
    <row r="4" spans="1:28" s="32" customFormat="1" ht="18.600000000000001" thickBot="1" x14ac:dyDescent="0.4">
      <c r="B4" s="66" t="s">
        <v>23</v>
      </c>
      <c r="C4" s="44"/>
      <c r="D4" s="44"/>
      <c r="E4" s="44"/>
      <c r="F4" s="44"/>
      <c r="G4" s="44"/>
      <c r="H4" s="44"/>
      <c r="I4" s="44"/>
      <c r="J4" s="44"/>
      <c r="K4" s="44"/>
      <c r="L4" s="44"/>
      <c r="M4" s="44"/>
      <c r="N4" s="44"/>
      <c r="O4" s="44"/>
      <c r="P4" s="44"/>
      <c r="Q4" s="44"/>
      <c r="R4" s="44"/>
      <c r="S4" s="44"/>
      <c r="T4" s="45"/>
      <c r="U4" s="31"/>
    </row>
    <row r="5" spans="1:28" s="36" customFormat="1" ht="78" customHeight="1" x14ac:dyDescent="0.3">
      <c r="B5" s="51" t="s">
        <v>24</v>
      </c>
      <c r="C5" s="72" t="s">
        <v>51</v>
      </c>
      <c r="D5" s="72"/>
      <c r="E5" s="72"/>
      <c r="F5" s="72"/>
      <c r="G5" s="72"/>
      <c r="H5" s="72"/>
      <c r="I5" s="72"/>
      <c r="J5" s="72"/>
      <c r="K5" s="72"/>
      <c r="L5" s="72"/>
      <c r="M5" s="72"/>
      <c r="N5" s="72"/>
      <c r="O5" s="72"/>
      <c r="P5" s="72"/>
      <c r="Q5" s="72"/>
      <c r="R5" s="72"/>
      <c r="S5" s="72"/>
      <c r="T5" s="73"/>
      <c r="U5" s="35"/>
    </row>
    <row r="6" spans="1:28" s="36" customFormat="1" ht="114" customHeight="1" x14ac:dyDescent="0.3">
      <c r="A6" s="46" t="s">
        <v>35</v>
      </c>
      <c r="B6" s="52" t="s">
        <v>25</v>
      </c>
      <c r="C6" s="74" t="s">
        <v>52</v>
      </c>
      <c r="D6" s="74"/>
      <c r="E6" s="74"/>
      <c r="F6" s="74"/>
      <c r="G6" s="74"/>
      <c r="H6" s="74"/>
      <c r="I6" s="74"/>
      <c r="J6" s="74"/>
      <c r="K6" s="74"/>
      <c r="L6" s="74"/>
      <c r="M6" s="74"/>
      <c r="N6" s="74"/>
      <c r="O6" s="74"/>
      <c r="P6" s="74"/>
      <c r="Q6" s="74"/>
      <c r="R6" s="74"/>
      <c r="S6" s="74"/>
      <c r="T6" s="75"/>
    </row>
    <row r="7" spans="1:28" s="36" customFormat="1" ht="35.25" customHeight="1" x14ac:dyDescent="0.3">
      <c r="B7" s="53" t="s">
        <v>26</v>
      </c>
      <c r="C7" s="80" t="s">
        <v>28</v>
      </c>
      <c r="D7" s="80"/>
      <c r="E7" s="80"/>
      <c r="F7" s="80"/>
      <c r="G7" s="80"/>
      <c r="H7" s="80"/>
      <c r="I7" s="80"/>
      <c r="J7" s="80"/>
      <c r="K7" s="80"/>
      <c r="L7" s="80"/>
      <c r="M7" s="80"/>
      <c r="N7" s="80"/>
      <c r="O7" s="80"/>
      <c r="P7" s="80"/>
      <c r="Q7" s="80"/>
      <c r="R7" s="80"/>
      <c r="S7" s="80"/>
      <c r="T7" s="81"/>
    </row>
    <row r="8" spans="1:28" s="36" customFormat="1" ht="35.25" customHeight="1" x14ac:dyDescent="0.3">
      <c r="B8" s="54" t="s">
        <v>27</v>
      </c>
      <c r="C8" s="76" t="s">
        <v>53</v>
      </c>
      <c r="D8" s="76"/>
      <c r="E8" s="76"/>
      <c r="F8" s="76"/>
      <c r="G8" s="76"/>
      <c r="H8" s="76"/>
      <c r="I8" s="76"/>
      <c r="J8" s="76"/>
      <c r="K8" s="76"/>
      <c r="L8" s="76"/>
      <c r="M8" s="76"/>
      <c r="N8" s="76"/>
      <c r="O8" s="76"/>
      <c r="P8" s="76"/>
      <c r="Q8" s="76"/>
      <c r="R8" s="76"/>
      <c r="S8" s="76"/>
      <c r="T8" s="77"/>
    </row>
    <row r="9" spans="1:28" s="36" customFormat="1" ht="40.5" customHeight="1" thickBot="1" x14ac:dyDescent="0.35">
      <c r="B9" s="50" t="s">
        <v>34</v>
      </c>
      <c r="C9" s="78" t="s">
        <v>39</v>
      </c>
      <c r="D9" s="78"/>
      <c r="E9" s="78"/>
      <c r="F9" s="78"/>
      <c r="G9" s="78"/>
      <c r="H9" s="78"/>
      <c r="I9" s="78"/>
      <c r="J9" s="78"/>
      <c r="K9" s="78"/>
      <c r="L9" s="78"/>
      <c r="M9" s="78"/>
      <c r="N9" s="78"/>
      <c r="O9" s="78"/>
      <c r="P9" s="78"/>
      <c r="Q9" s="78"/>
      <c r="R9" s="78"/>
      <c r="S9" s="78"/>
      <c r="T9" s="79"/>
    </row>
    <row r="10" spans="1:28" s="36" customFormat="1" ht="7.95" customHeight="1" x14ac:dyDescent="0.3">
      <c r="B10" s="33"/>
      <c r="C10" s="34"/>
      <c r="D10" s="34"/>
      <c r="E10" s="34"/>
      <c r="F10" s="34"/>
      <c r="G10" s="34"/>
      <c r="H10" s="34"/>
      <c r="I10" s="34"/>
      <c r="J10" s="34"/>
      <c r="K10" s="34"/>
      <c r="L10" s="34"/>
      <c r="M10" s="34"/>
      <c r="N10" s="34"/>
      <c r="O10" s="34"/>
      <c r="P10" s="34"/>
      <c r="Q10" s="34"/>
      <c r="R10" s="34"/>
      <c r="S10" s="34"/>
      <c r="T10" s="34"/>
    </row>
    <row r="11" spans="1:28" ht="172.2" customHeight="1" x14ac:dyDescent="0.3">
      <c r="B11" s="71" t="s">
        <v>38</v>
      </c>
      <c r="C11" s="71"/>
      <c r="D11" s="71"/>
      <c r="E11" s="71"/>
      <c r="F11" s="71"/>
      <c r="G11" s="71"/>
      <c r="H11" s="71"/>
      <c r="I11" s="71"/>
      <c r="J11" s="71"/>
      <c r="K11" s="71"/>
      <c r="L11" s="71"/>
      <c r="M11" s="71"/>
      <c r="N11" s="71"/>
      <c r="O11" s="71"/>
      <c r="P11" s="71"/>
      <c r="Q11" s="71"/>
      <c r="R11" s="71"/>
      <c r="S11" s="71"/>
      <c r="T11" s="71"/>
      <c r="U11" s="38"/>
    </row>
  </sheetData>
  <mergeCells count="7">
    <mergeCell ref="A2:U2"/>
    <mergeCell ref="B11:T11"/>
    <mergeCell ref="C5:T5"/>
    <mergeCell ref="C6:T6"/>
    <mergeCell ref="C8:T8"/>
    <mergeCell ref="C9:T9"/>
    <mergeCell ref="C7:T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M40"/>
  <sheetViews>
    <sheetView showGridLines="0" tabSelected="1" zoomScale="90" zoomScaleNormal="90" workbookViewId="0">
      <selection activeCell="I40" sqref="I40"/>
    </sheetView>
  </sheetViews>
  <sheetFormatPr defaultRowHeight="14.4" x14ac:dyDescent="0.3"/>
  <cols>
    <col min="1" max="1" width="43" style="1" customWidth="1"/>
    <col min="2" max="2" width="37.21875" customWidth="1"/>
    <col min="3" max="4" width="12.77734375" customWidth="1"/>
    <col min="5" max="5" width="15.77734375" customWidth="1"/>
    <col min="6" max="6" width="18.44140625" customWidth="1"/>
    <col min="7" max="7" width="12.77734375" customWidth="1"/>
    <col min="8" max="8" width="15.77734375" customWidth="1"/>
    <col min="9" max="10" width="12.77734375" customWidth="1"/>
    <col min="11" max="11" width="15.77734375" customWidth="1"/>
    <col min="12" max="12" width="14.77734375" customWidth="1"/>
    <col min="13" max="13" width="12" bestFit="1" customWidth="1"/>
  </cols>
  <sheetData>
    <row r="1" spans="1:13" ht="31.2" x14ac:dyDescent="0.3">
      <c r="A1" s="63" t="s">
        <v>45</v>
      </c>
    </row>
    <row r="2" spans="1:13" ht="15.6" x14ac:dyDescent="0.3">
      <c r="A2" s="61" t="s">
        <v>6</v>
      </c>
    </row>
    <row r="3" spans="1:13" ht="18" x14ac:dyDescent="0.3">
      <c r="A3" s="62" t="s">
        <v>64</v>
      </c>
    </row>
    <row r="4" spans="1:13" ht="15.6" x14ac:dyDescent="0.3">
      <c r="A4" s="61" t="s">
        <v>5</v>
      </c>
    </row>
    <row r="5" spans="1:13" ht="54.75" customHeight="1" x14ac:dyDescent="0.3">
      <c r="A5" s="67" t="s">
        <v>65</v>
      </c>
    </row>
    <row r="6" spans="1:13" ht="18" customHeight="1" x14ac:dyDescent="0.3">
      <c r="A6" s="59" t="s">
        <v>44</v>
      </c>
    </row>
    <row r="7" spans="1:13" ht="18" x14ac:dyDescent="0.35">
      <c r="A7" s="3" t="s">
        <v>11</v>
      </c>
      <c r="B7" s="3"/>
      <c r="C7" s="3"/>
      <c r="D7" s="3"/>
      <c r="E7" s="3"/>
      <c r="F7" s="3"/>
      <c r="G7" s="3"/>
      <c r="H7" s="3"/>
      <c r="I7" s="3"/>
      <c r="J7" s="3"/>
      <c r="K7" s="3"/>
      <c r="L7" s="3"/>
    </row>
    <row r="8" spans="1:13" ht="18" x14ac:dyDescent="0.35">
      <c r="A8" s="3" t="s">
        <v>29</v>
      </c>
      <c r="B8" s="3"/>
      <c r="C8" s="3"/>
      <c r="D8" s="3"/>
      <c r="E8" s="3"/>
      <c r="F8" s="3"/>
      <c r="G8" s="3"/>
      <c r="H8" s="3"/>
      <c r="I8" s="3"/>
      <c r="J8" s="3"/>
      <c r="K8" s="3"/>
      <c r="L8" s="3"/>
    </row>
    <row r="9" spans="1:13" ht="57.6" x14ac:dyDescent="0.3">
      <c r="A9" s="26" t="s">
        <v>46</v>
      </c>
      <c r="B9" s="22" t="s">
        <v>20</v>
      </c>
      <c r="C9" s="28" t="s">
        <v>13</v>
      </c>
      <c r="D9" s="28" t="s">
        <v>40</v>
      </c>
      <c r="E9" s="28" t="s">
        <v>41</v>
      </c>
      <c r="F9" s="20" t="s">
        <v>78</v>
      </c>
      <c r="G9" s="28" t="s">
        <v>1</v>
      </c>
      <c r="H9" s="28" t="s">
        <v>42</v>
      </c>
      <c r="I9" s="28" t="s">
        <v>43</v>
      </c>
      <c r="J9" s="28" t="s">
        <v>56</v>
      </c>
      <c r="K9" s="28" t="s">
        <v>55</v>
      </c>
      <c r="L9" s="28" t="s">
        <v>54</v>
      </c>
      <c r="M9" s="21" t="s">
        <v>19</v>
      </c>
    </row>
    <row r="10" spans="1:13" x14ac:dyDescent="0.3">
      <c r="A10" s="40">
        <v>1</v>
      </c>
      <c r="B10" s="5" t="s">
        <v>72</v>
      </c>
      <c r="C10" s="23">
        <v>8</v>
      </c>
      <c r="D10" s="23">
        <v>9</v>
      </c>
      <c r="E10" s="24">
        <f t="shared" ref="E10:E12" si="0">IFERROR(C10/D10, "*")</f>
        <v>0.88888888888888884</v>
      </c>
      <c r="F10" s="24" t="s">
        <v>74</v>
      </c>
      <c r="G10" s="23">
        <v>7</v>
      </c>
      <c r="H10" s="23">
        <v>8</v>
      </c>
      <c r="I10" s="24">
        <f t="shared" ref="I10:I12" si="1">IFERROR(G10/H10, "*")</f>
        <v>0.875</v>
      </c>
      <c r="J10" s="23" t="s">
        <v>79</v>
      </c>
      <c r="K10" s="23" t="s">
        <v>79</v>
      </c>
      <c r="L10" s="24" t="s">
        <v>79</v>
      </c>
      <c r="M10" s="25" t="str">
        <f>IF(OR(E10="*", I10="*", L10="*"), "N/A", AVERAGE(E10,I10,L10))</f>
        <v>N/A</v>
      </c>
    </row>
    <row r="11" spans="1:13" x14ac:dyDescent="0.3">
      <c r="A11" s="41">
        <v>2</v>
      </c>
      <c r="B11" s="6" t="s">
        <v>71</v>
      </c>
      <c r="C11" s="18">
        <v>11</v>
      </c>
      <c r="D11" s="18">
        <v>15</v>
      </c>
      <c r="E11" s="17">
        <f t="shared" si="0"/>
        <v>0.73333333333333328</v>
      </c>
      <c r="F11" s="17" t="s">
        <v>75</v>
      </c>
      <c r="G11" s="18">
        <v>4</v>
      </c>
      <c r="H11" s="18">
        <v>6</v>
      </c>
      <c r="I11" s="17">
        <f t="shared" si="1"/>
        <v>0.66666666666666663</v>
      </c>
      <c r="J11" s="18" t="s">
        <v>79</v>
      </c>
      <c r="K11" s="18" t="s">
        <v>79</v>
      </c>
      <c r="L11" s="17" t="s">
        <v>79</v>
      </c>
      <c r="M11" s="19" t="str">
        <f>IF(OR(E11="*", I11="*", L11="*"), "N/A", AVERAGE(E11,I11,L11))</f>
        <v>N/A</v>
      </c>
    </row>
    <row r="12" spans="1:13" x14ac:dyDescent="0.3">
      <c r="A12" s="41">
        <v>3</v>
      </c>
      <c r="B12" s="6" t="s">
        <v>70</v>
      </c>
      <c r="C12" s="23">
        <v>20</v>
      </c>
      <c r="D12" s="23">
        <v>22</v>
      </c>
      <c r="E12" s="24">
        <f t="shared" si="0"/>
        <v>0.90909090909090906</v>
      </c>
      <c r="F12" s="24" t="s">
        <v>76</v>
      </c>
      <c r="G12" s="23">
        <v>9</v>
      </c>
      <c r="H12" s="23">
        <v>14</v>
      </c>
      <c r="I12" s="24">
        <f t="shared" si="1"/>
        <v>0.6428571428571429</v>
      </c>
      <c r="J12" s="23">
        <v>9</v>
      </c>
      <c r="K12" s="23">
        <v>12</v>
      </c>
      <c r="L12" s="24">
        <f t="shared" ref="L12" si="2">IFERROR(J12/K12, "*")</f>
        <v>0.75</v>
      </c>
      <c r="M12" s="19">
        <f>IF(OR(E12="*", I12="*", L12="*"), "N/A", AVERAGE(E12,I12,L12))</f>
        <v>0.76731601731601728</v>
      </c>
    </row>
    <row r="13" spans="1:13" x14ac:dyDescent="0.3">
      <c r="A13" s="59" t="s">
        <v>44</v>
      </c>
      <c r="B13" s="57"/>
      <c r="C13" s="1"/>
      <c r="D13" s="1"/>
      <c r="E13" s="58"/>
      <c r="F13" s="1"/>
      <c r="G13" s="1"/>
      <c r="H13" s="58"/>
      <c r="I13" s="1"/>
      <c r="J13" s="1"/>
      <c r="K13" s="58"/>
      <c r="L13" s="58"/>
    </row>
    <row r="14" spans="1:13" ht="18" x14ac:dyDescent="0.35">
      <c r="A14" s="3" t="s">
        <v>12</v>
      </c>
      <c r="B14" s="2"/>
      <c r="C14" s="2"/>
      <c r="D14" s="2"/>
      <c r="E14" s="2"/>
      <c r="F14" s="2"/>
      <c r="G14" s="2"/>
      <c r="H14" s="2"/>
      <c r="I14" s="2"/>
      <c r="J14" s="2"/>
      <c r="K14" s="2"/>
      <c r="L14" s="2"/>
    </row>
    <row r="15" spans="1:13" ht="18" x14ac:dyDescent="0.35">
      <c r="A15" s="3" t="s">
        <v>30</v>
      </c>
      <c r="B15" s="2"/>
      <c r="C15" s="2"/>
      <c r="D15" s="2"/>
      <c r="E15" s="2"/>
      <c r="F15" s="2"/>
      <c r="G15" s="2"/>
      <c r="H15" s="2"/>
      <c r="I15" s="2"/>
      <c r="J15" s="2"/>
      <c r="K15" s="2"/>
      <c r="L15" s="2"/>
    </row>
    <row r="16" spans="1:13" ht="57.6" x14ac:dyDescent="0.3">
      <c r="A16" s="27" t="s">
        <v>47</v>
      </c>
      <c r="B16" s="22" t="s">
        <v>20</v>
      </c>
      <c r="C16" s="28" t="s">
        <v>60</v>
      </c>
      <c r="D16" s="28" t="s">
        <v>13</v>
      </c>
      <c r="E16" s="29" t="s">
        <v>14</v>
      </c>
      <c r="F16" s="20" t="s">
        <v>78</v>
      </c>
      <c r="G16" s="30" t="s">
        <v>59</v>
      </c>
      <c r="H16" s="28" t="s">
        <v>1</v>
      </c>
      <c r="I16" s="29" t="s">
        <v>7</v>
      </c>
      <c r="J16" s="30" t="s">
        <v>58</v>
      </c>
      <c r="K16" s="28" t="s">
        <v>56</v>
      </c>
      <c r="L16" s="29" t="s">
        <v>57</v>
      </c>
      <c r="M16" s="20" t="s">
        <v>22</v>
      </c>
    </row>
    <row r="17" spans="1:13" x14ac:dyDescent="0.3">
      <c r="A17" s="7">
        <v>1</v>
      </c>
      <c r="B17" s="5" t="s">
        <v>72</v>
      </c>
      <c r="C17" s="8">
        <v>7</v>
      </c>
      <c r="D17" s="8">
        <v>8</v>
      </c>
      <c r="E17" s="16">
        <f t="shared" ref="E17:E19" si="3">IFERROR(C17/D17, "*")</f>
        <v>0.875</v>
      </c>
      <c r="F17" s="25" t="s">
        <v>74</v>
      </c>
      <c r="G17" s="8">
        <v>6</v>
      </c>
      <c r="H17" s="8">
        <v>7</v>
      </c>
      <c r="I17" s="16">
        <f t="shared" ref="I17:I19" si="4">IFERROR(G17/H17, "*")</f>
        <v>0.8571428571428571</v>
      </c>
      <c r="J17" s="8" t="s">
        <v>79</v>
      </c>
      <c r="K17" s="8" t="s">
        <v>79</v>
      </c>
      <c r="L17" s="16" t="s">
        <v>79</v>
      </c>
      <c r="M17" s="15" t="str">
        <f>IF(OR(E17="*", I17="*", L17="*"), "N/A", AVERAGE(E17,I17,L17))</f>
        <v>N/A</v>
      </c>
    </row>
    <row r="18" spans="1:13" x14ac:dyDescent="0.3">
      <c r="A18" s="9">
        <v>2</v>
      </c>
      <c r="B18" s="6" t="s">
        <v>71</v>
      </c>
      <c r="C18" s="10">
        <v>10</v>
      </c>
      <c r="D18" s="10">
        <v>11</v>
      </c>
      <c r="E18" s="16">
        <f t="shared" si="3"/>
        <v>0.90909090909090906</v>
      </c>
      <c r="F18" s="16" t="s">
        <v>75</v>
      </c>
      <c r="G18" s="10">
        <v>5</v>
      </c>
      <c r="H18" s="10">
        <v>6</v>
      </c>
      <c r="I18" s="16">
        <f t="shared" si="4"/>
        <v>0.83333333333333337</v>
      </c>
      <c r="J18" s="10" t="s">
        <v>79</v>
      </c>
      <c r="K18" s="10" t="s">
        <v>79</v>
      </c>
      <c r="L18" s="16" t="s">
        <v>79</v>
      </c>
      <c r="M18" s="11" t="str">
        <f>IF(OR(E18="*", I18="*", L18="*"), "N/A", AVERAGE(E18,I18,L18))</f>
        <v>N/A</v>
      </c>
    </row>
    <row r="19" spans="1:13" x14ac:dyDescent="0.3">
      <c r="A19" s="9">
        <v>3</v>
      </c>
      <c r="B19" s="6" t="s">
        <v>70</v>
      </c>
      <c r="C19" s="8">
        <v>20</v>
      </c>
      <c r="D19" s="8">
        <v>20</v>
      </c>
      <c r="E19" s="16">
        <f t="shared" si="3"/>
        <v>1</v>
      </c>
      <c r="F19" s="25" t="s">
        <v>76</v>
      </c>
      <c r="G19" s="8">
        <v>9</v>
      </c>
      <c r="H19" s="8">
        <v>9</v>
      </c>
      <c r="I19" s="16">
        <f t="shared" si="4"/>
        <v>1</v>
      </c>
      <c r="J19" s="8">
        <v>9</v>
      </c>
      <c r="K19" s="8">
        <v>9</v>
      </c>
      <c r="L19" s="16">
        <f t="shared" ref="L19" si="5">IFERROR(J19/K19, "*")</f>
        <v>1</v>
      </c>
      <c r="M19" s="11">
        <f>IF(OR(E19="*", I19="*", L19="*"), "N/A", AVERAGE(E19,I19,L19))</f>
        <v>1</v>
      </c>
    </row>
    <row r="20" spans="1:13" x14ac:dyDescent="0.3">
      <c r="A20" s="59" t="s">
        <v>44</v>
      </c>
      <c r="B20" s="57"/>
      <c r="C20" s="1"/>
      <c r="D20" s="1"/>
      <c r="E20" s="58"/>
      <c r="F20" s="1"/>
      <c r="G20" s="1"/>
      <c r="H20" s="58"/>
      <c r="I20" s="1"/>
      <c r="J20" s="1"/>
      <c r="K20" s="58"/>
      <c r="L20" s="58"/>
    </row>
    <row r="21" spans="1:13" ht="18" x14ac:dyDescent="0.35">
      <c r="A21" s="4" t="s">
        <v>36</v>
      </c>
      <c r="B21" s="2"/>
      <c r="C21" s="2"/>
      <c r="D21" s="2"/>
      <c r="E21" s="2"/>
      <c r="F21" s="2"/>
      <c r="G21" s="2"/>
      <c r="H21" s="2"/>
      <c r="I21" s="2"/>
      <c r="J21" s="2"/>
      <c r="K21" s="2"/>
      <c r="L21" s="2"/>
    </row>
    <row r="22" spans="1:13" ht="18" x14ac:dyDescent="0.35">
      <c r="A22" s="4" t="s">
        <v>37</v>
      </c>
      <c r="B22" s="2"/>
      <c r="C22" s="2"/>
      <c r="D22" s="2"/>
      <c r="E22" s="2"/>
      <c r="F22" s="2"/>
      <c r="G22" s="2"/>
      <c r="H22" s="2"/>
      <c r="I22" s="2"/>
      <c r="J22" s="2"/>
      <c r="K22" s="2"/>
      <c r="L22" s="2"/>
    </row>
    <row r="23" spans="1:13" ht="18" x14ac:dyDescent="0.35">
      <c r="A23" s="3" t="s">
        <v>32</v>
      </c>
      <c r="B23" s="3"/>
      <c r="C23" s="2"/>
      <c r="D23" s="2"/>
      <c r="E23" s="2"/>
      <c r="F23" s="2"/>
      <c r="G23" s="2"/>
      <c r="H23" s="2"/>
      <c r="I23" s="2"/>
      <c r="J23" s="2"/>
      <c r="K23" s="2"/>
      <c r="L23" s="2"/>
      <c r="M23" s="2"/>
    </row>
    <row r="24" spans="1:13" ht="18" x14ac:dyDescent="0.35">
      <c r="A24" s="3" t="s">
        <v>33</v>
      </c>
      <c r="B24" s="2"/>
      <c r="C24" s="2"/>
      <c r="D24" s="2"/>
      <c r="E24" s="2"/>
      <c r="F24" s="2"/>
      <c r="G24" s="2"/>
      <c r="H24" s="2"/>
      <c r="I24" s="2"/>
      <c r="J24" s="2"/>
      <c r="K24" s="2"/>
      <c r="L24" s="2"/>
    </row>
    <row r="25" spans="1:13" ht="43.2" x14ac:dyDescent="0.3">
      <c r="A25" s="47" t="s">
        <v>48</v>
      </c>
      <c r="B25" s="22" t="s">
        <v>0</v>
      </c>
      <c r="C25" s="28" t="s">
        <v>15</v>
      </c>
      <c r="D25" s="28" t="s">
        <v>13</v>
      </c>
      <c r="E25" s="29" t="s">
        <v>16</v>
      </c>
      <c r="F25" s="30" t="s">
        <v>2</v>
      </c>
      <c r="G25" s="28" t="s">
        <v>1</v>
      </c>
      <c r="H25" s="29" t="s">
        <v>8</v>
      </c>
    </row>
    <row r="26" spans="1:13" x14ac:dyDescent="0.3">
      <c r="A26" s="9" t="s">
        <v>73</v>
      </c>
      <c r="B26" s="6" t="s">
        <v>66</v>
      </c>
      <c r="C26" s="48">
        <v>26</v>
      </c>
      <c r="D26" s="49">
        <v>39</v>
      </c>
      <c r="E26" s="16">
        <f>IFERROR(C26/D26, "*")</f>
        <v>0.66666666666666663</v>
      </c>
      <c r="F26" s="48">
        <v>5</v>
      </c>
      <c r="G26" s="49">
        <v>11</v>
      </c>
      <c r="H26" s="16">
        <f>IFERROR(F26/G26, "*")</f>
        <v>0.45454545454545453</v>
      </c>
    </row>
    <row r="27" spans="1:13" x14ac:dyDescent="0.3">
      <c r="A27" s="9" t="s">
        <v>73</v>
      </c>
      <c r="B27" s="13" t="s">
        <v>67</v>
      </c>
      <c r="C27" s="10">
        <v>17</v>
      </c>
      <c r="D27" s="10">
        <v>39</v>
      </c>
      <c r="E27" s="16">
        <f t="shared" ref="E27" si="6">IFERROR(C27/D27, "*")</f>
        <v>0.4358974358974359</v>
      </c>
      <c r="F27" s="10">
        <v>7</v>
      </c>
      <c r="G27" s="10">
        <v>11</v>
      </c>
      <c r="H27" s="16">
        <f t="shared" ref="H27" si="7">IFERROR(F27/G27, "*")</f>
        <v>0.63636363636363635</v>
      </c>
    </row>
    <row r="28" spans="1:13" x14ac:dyDescent="0.3">
      <c r="A28" s="59" t="s">
        <v>44</v>
      </c>
      <c r="B28" s="57"/>
      <c r="C28" s="1"/>
      <c r="D28" s="1"/>
      <c r="E28" s="58"/>
      <c r="F28" s="1"/>
      <c r="G28" s="1"/>
      <c r="H28" s="58"/>
      <c r="I28" s="1"/>
      <c r="J28" s="1"/>
      <c r="K28" s="58"/>
      <c r="L28" s="60"/>
      <c r="M28" s="58"/>
    </row>
    <row r="29" spans="1:13" ht="18" x14ac:dyDescent="0.35">
      <c r="A29" s="3" t="s">
        <v>10</v>
      </c>
      <c r="B29" s="2"/>
      <c r="C29" s="2"/>
      <c r="D29" s="2"/>
      <c r="E29" s="2"/>
      <c r="F29" s="2"/>
      <c r="G29" s="2"/>
      <c r="H29" s="2"/>
      <c r="I29" s="2"/>
      <c r="J29" s="2"/>
      <c r="K29" s="2"/>
      <c r="L29" s="2"/>
    </row>
    <row r="30" spans="1:13" ht="18" x14ac:dyDescent="0.35">
      <c r="A30" s="3" t="s">
        <v>31</v>
      </c>
      <c r="B30" s="2"/>
      <c r="C30" s="2"/>
      <c r="D30" s="2"/>
      <c r="E30" s="2"/>
      <c r="F30" s="2"/>
      <c r="G30" s="2"/>
      <c r="H30" s="2"/>
      <c r="I30" s="2"/>
      <c r="J30" s="2"/>
      <c r="K30" s="2"/>
      <c r="L30" s="2"/>
    </row>
    <row r="31" spans="1:13" ht="57.6" x14ac:dyDescent="0.3">
      <c r="A31" s="27" t="s">
        <v>46</v>
      </c>
      <c r="B31" s="22" t="s">
        <v>4</v>
      </c>
      <c r="C31" s="28" t="s">
        <v>17</v>
      </c>
      <c r="D31" s="28" t="s">
        <v>15</v>
      </c>
      <c r="E31" s="29" t="s">
        <v>18</v>
      </c>
      <c r="F31" s="20" t="s">
        <v>78</v>
      </c>
      <c r="G31" s="30" t="s">
        <v>3</v>
      </c>
      <c r="H31" s="28" t="s">
        <v>2</v>
      </c>
      <c r="I31" s="29" t="s">
        <v>9</v>
      </c>
      <c r="J31" s="30" t="s">
        <v>63</v>
      </c>
      <c r="K31" s="28" t="s">
        <v>61</v>
      </c>
      <c r="L31" s="29" t="s">
        <v>62</v>
      </c>
      <c r="M31" s="20" t="s">
        <v>21</v>
      </c>
    </row>
    <row r="32" spans="1:13" x14ac:dyDescent="0.3">
      <c r="A32" s="7">
        <v>1</v>
      </c>
      <c r="B32" s="5" t="s">
        <v>68</v>
      </c>
      <c r="C32" s="8">
        <v>2</v>
      </c>
      <c r="D32" s="8">
        <v>3</v>
      </c>
      <c r="E32" s="16">
        <f t="shared" ref="E32:E34" si="8">IFERROR(C32/D32, "*")</f>
        <v>0.66666666666666663</v>
      </c>
      <c r="F32" s="25" t="s">
        <v>74</v>
      </c>
      <c r="G32" s="8">
        <v>2</v>
      </c>
      <c r="H32" s="8">
        <v>2</v>
      </c>
      <c r="I32" s="16">
        <f t="shared" ref="I32" si="9">IFERROR(G32/H32, "*")</f>
        <v>1</v>
      </c>
      <c r="J32" s="8" t="s">
        <v>79</v>
      </c>
      <c r="K32" s="8" t="s">
        <v>79</v>
      </c>
      <c r="L32" s="16" t="s">
        <v>79</v>
      </c>
      <c r="M32" s="15" t="str">
        <f t="shared" ref="M32:M37" si="10">IF(OR(E32="*", I32="*", L32="*"), "N/A", AVERAGE(E32,I32,L32))</f>
        <v>N/A</v>
      </c>
    </row>
    <row r="33" spans="1:13" x14ac:dyDescent="0.3">
      <c r="A33" s="9">
        <v>1</v>
      </c>
      <c r="B33" s="6" t="s">
        <v>69</v>
      </c>
      <c r="C33" s="10">
        <v>0</v>
      </c>
      <c r="D33" s="10">
        <v>0</v>
      </c>
      <c r="E33" s="16" t="str">
        <f t="shared" si="8"/>
        <v>*</v>
      </c>
      <c r="F33" s="16" t="s">
        <v>74</v>
      </c>
      <c r="G33" s="10">
        <v>5</v>
      </c>
      <c r="H33" s="10">
        <v>5</v>
      </c>
      <c r="I33" s="16">
        <v>1</v>
      </c>
      <c r="J33" s="10" t="s">
        <v>79</v>
      </c>
      <c r="K33" s="10" t="s">
        <v>79</v>
      </c>
      <c r="L33" s="16" t="s">
        <v>79</v>
      </c>
      <c r="M33" s="11" t="str">
        <f t="shared" si="10"/>
        <v>N/A</v>
      </c>
    </row>
    <row r="34" spans="1:13" x14ac:dyDescent="0.3">
      <c r="A34" s="9">
        <v>2</v>
      </c>
      <c r="B34" s="6" t="s">
        <v>68</v>
      </c>
      <c r="C34" s="10">
        <v>6</v>
      </c>
      <c r="D34" s="10">
        <v>8</v>
      </c>
      <c r="E34" s="16">
        <f t="shared" si="8"/>
        <v>0.75</v>
      </c>
      <c r="F34" s="16" t="s">
        <v>77</v>
      </c>
      <c r="G34" s="10">
        <v>3</v>
      </c>
      <c r="H34" s="10">
        <v>3</v>
      </c>
      <c r="I34" s="16">
        <v>1</v>
      </c>
      <c r="J34" s="10" t="s">
        <v>79</v>
      </c>
      <c r="K34" s="10" t="s">
        <v>79</v>
      </c>
      <c r="L34" s="16" t="s">
        <v>79</v>
      </c>
      <c r="M34" s="11" t="str">
        <f t="shared" si="10"/>
        <v>N/A</v>
      </c>
    </row>
    <row r="35" spans="1:13" x14ac:dyDescent="0.3">
      <c r="A35" s="9">
        <v>2</v>
      </c>
      <c r="B35" s="6" t="s">
        <v>69</v>
      </c>
      <c r="C35" s="10">
        <v>0</v>
      </c>
      <c r="D35" s="10">
        <v>0</v>
      </c>
      <c r="E35" s="16" t="str">
        <f>IFERROR(C35/D35, "*")</f>
        <v>*</v>
      </c>
      <c r="F35" s="16" t="s">
        <v>77</v>
      </c>
      <c r="G35" s="10">
        <v>2</v>
      </c>
      <c r="H35" s="10">
        <v>2</v>
      </c>
      <c r="I35" s="16">
        <f>IFERROR(G35/H35, "*")</f>
        <v>1</v>
      </c>
      <c r="J35" s="10" t="s">
        <v>79</v>
      </c>
      <c r="K35" s="10" t="s">
        <v>79</v>
      </c>
      <c r="L35" s="16" t="s">
        <v>79</v>
      </c>
      <c r="M35" s="11" t="str">
        <f t="shared" si="10"/>
        <v>N/A</v>
      </c>
    </row>
    <row r="36" spans="1:13" x14ac:dyDescent="0.3">
      <c r="A36" s="9">
        <v>3</v>
      </c>
      <c r="B36" s="6" t="s">
        <v>68</v>
      </c>
      <c r="C36" s="8">
        <v>13</v>
      </c>
      <c r="D36" s="8">
        <v>15</v>
      </c>
      <c r="E36" s="16">
        <f t="shared" ref="E36:E37" si="11">IFERROR(C36/D36, "*")</f>
        <v>0.8666666666666667</v>
      </c>
      <c r="F36" s="25" t="s">
        <v>76</v>
      </c>
      <c r="G36" s="8">
        <v>7</v>
      </c>
      <c r="H36" s="8">
        <v>7</v>
      </c>
      <c r="I36" s="16">
        <f t="shared" ref="I36:I37" si="12">IFERROR(G36/H36, "*")</f>
        <v>1</v>
      </c>
      <c r="J36" s="8">
        <v>7</v>
      </c>
      <c r="K36" s="8">
        <v>8</v>
      </c>
      <c r="L36" s="16">
        <f t="shared" ref="L36:L37" si="13">IFERROR(J36/K36, "*")</f>
        <v>0.875</v>
      </c>
      <c r="M36" s="11">
        <f t="shared" si="10"/>
        <v>0.91388888888888886</v>
      </c>
    </row>
    <row r="37" spans="1:13" x14ac:dyDescent="0.3">
      <c r="A37" s="12">
        <v>3</v>
      </c>
      <c r="B37" s="13" t="s">
        <v>69</v>
      </c>
      <c r="C37" s="10">
        <v>15</v>
      </c>
      <c r="D37" s="10">
        <v>17</v>
      </c>
      <c r="E37" s="16">
        <f t="shared" si="11"/>
        <v>0.88235294117647056</v>
      </c>
      <c r="F37" s="16" t="s">
        <v>76</v>
      </c>
      <c r="G37" s="10">
        <v>3</v>
      </c>
      <c r="H37" s="10">
        <v>5</v>
      </c>
      <c r="I37" s="16">
        <f t="shared" si="12"/>
        <v>0.6</v>
      </c>
      <c r="J37" s="10">
        <v>7</v>
      </c>
      <c r="K37" s="10">
        <v>8</v>
      </c>
      <c r="L37" s="16">
        <f t="shared" si="13"/>
        <v>0.875</v>
      </c>
      <c r="M37" s="14">
        <f t="shared" si="10"/>
        <v>0.78578431372549018</v>
      </c>
    </row>
    <row r="38" spans="1:13" x14ac:dyDescent="0.3">
      <c r="A38" s="59" t="s">
        <v>44</v>
      </c>
      <c r="B38" s="57"/>
      <c r="C38" s="1"/>
      <c r="D38" s="1"/>
      <c r="E38" s="58"/>
      <c r="F38" s="1"/>
      <c r="G38" s="1"/>
      <c r="H38" s="58"/>
      <c r="I38" s="1"/>
      <c r="J38" s="1"/>
      <c r="K38" s="58"/>
      <c r="L38" s="58"/>
    </row>
    <row r="39" spans="1:13" ht="15.6" x14ac:dyDescent="0.3">
      <c r="A39" s="56" t="s">
        <v>49</v>
      </c>
    </row>
    <row r="40" spans="1:13" ht="20.7" customHeight="1" x14ac:dyDescent="0.3">
      <c r="A40" s="64" t="s">
        <v>80</v>
      </c>
    </row>
  </sheetData>
  <phoneticPr fontId="1" type="noConversion"/>
  <dataValidations count="2">
    <dataValidation type="list" allowBlank="1" showInputMessage="1" showErrorMessage="1" sqref="B32:B38"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6:B30"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7" orientation="landscape" r:id="rId1"/>
  <tableParts count="6">
    <tablePart r:id="rId2"/>
    <tablePart r:id="rId3"/>
    <tablePart r:id="rId4"/>
    <tablePart r:id="rId5"/>
    <tablePart r:id="rId6"/>
    <tablePart r:id="rId7"/>
  </tableParts>
</worksheet>
</file>

<file path=docMetadata/LabelInfo.xml><?xml version="1.0" encoding="utf-8"?>
<clbl:labelList xmlns:clbl="http://schemas.microsoft.com/office/2020/mipLabelMetadata">
  <clbl:label id="{28dcb9b4-9d9e-4336-ab28-109c8839cedd}" enabled="0" method="" siteId="{28dcb9b4-9d9e-4336-ab28-109c8839ce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Louise Groth</cp:lastModifiedBy>
  <cp:lastPrinted>2026-03-11T19:33:58Z</cp:lastPrinted>
  <dcterms:created xsi:type="dcterms:W3CDTF">2025-02-24T20:36:29Z</dcterms:created>
  <dcterms:modified xsi:type="dcterms:W3CDTF">2026-04-06T14:27:02Z</dcterms:modified>
</cp:coreProperties>
</file>